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8" windowWidth="15300" windowHeight="1137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M8" i="1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7"/>
  <c r="C6"/>
  <c r="C5" s="1"/>
  <c r="E6"/>
  <c r="E5" s="1"/>
  <c r="F6"/>
  <c r="F5" s="1"/>
  <c r="G5" s="1"/>
  <c r="H6"/>
  <c r="H5" s="1"/>
  <c r="I6"/>
  <c r="I5" s="1"/>
  <c r="J5" s="1"/>
  <c r="K6"/>
  <c r="K5" s="1"/>
  <c r="L6"/>
  <c r="L5" s="1"/>
  <c r="M5" s="1"/>
  <c r="B6"/>
  <c r="B5" s="1"/>
  <c r="J6" l="1"/>
  <c r="M6"/>
  <c r="D5"/>
  <c r="G6"/>
  <c r="D6"/>
</calcChain>
</file>

<file path=xl/sharedStrings.xml><?xml version="1.0" encoding="utf-8"?>
<sst xmlns="http://schemas.openxmlformats.org/spreadsheetml/2006/main" count="54" uniqueCount="51">
  <si>
    <t xml:space="preserve"> </t>
  </si>
  <si>
    <t>Пожары</t>
  </si>
  <si>
    <t>Гибель</t>
  </si>
  <si>
    <t>Травмы</t>
  </si>
  <si>
    <t>Спасено</t>
  </si>
  <si>
    <t>Центральный район</t>
  </si>
  <si>
    <t>Железнодорожный район</t>
  </si>
  <si>
    <t>Октябрьский район</t>
  </si>
  <si>
    <t>Дзержинский район</t>
  </si>
  <si>
    <t>Заельцовский район</t>
  </si>
  <si>
    <t>Ленинский район</t>
  </si>
  <si>
    <t>Первомайский район</t>
  </si>
  <si>
    <t>Советский район</t>
  </si>
  <si>
    <t>Кировский район</t>
  </si>
  <si>
    <t>Калининский район</t>
  </si>
  <si>
    <t>г.Новосибирск</t>
  </si>
  <si>
    <t>г.Бердск</t>
  </si>
  <si>
    <t>г.Обь</t>
  </si>
  <si>
    <t>Баганский район</t>
  </si>
  <si>
    <t>Барабинский район</t>
  </si>
  <si>
    <t>Болотнинский район</t>
  </si>
  <si>
    <t>Венгеровский район</t>
  </si>
  <si>
    <t>Доволенский район</t>
  </si>
  <si>
    <t>Здвинский район</t>
  </si>
  <si>
    <t>Искитимский район</t>
  </si>
  <si>
    <t>Карасукский район</t>
  </si>
  <si>
    <t>Каргатский район</t>
  </si>
  <si>
    <t>Колыванский район</t>
  </si>
  <si>
    <t>Коченевский район</t>
  </si>
  <si>
    <t>Кочковский район</t>
  </si>
  <si>
    <t>Краснозерский район</t>
  </si>
  <si>
    <t>Куйбышевский район</t>
  </si>
  <si>
    <t>Купинский район</t>
  </si>
  <si>
    <t>Кыштовский район</t>
  </si>
  <si>
    <t>Маслянинский район</t>
  </si>
  <si>
    <t>Мошковский район</t>
  </si>
  <si>
    <t>Новосибирский район</t>
  </si>
  <si>
    <t>Ордынский район</t>
  </si>
  <si>
    <t>Северный район</t>
  </si>
  <si>
    <t>Сузунский район</t>
  </si>
  <si>
    <t>Татарский район</t>
  </si>
  <si>
    <t>Тогучинский район</t>
  </si>
  <si>
    <t>Убинский район</t>
  </si>
  <si>
    <t>Усть-Таркский район</t>
  </si>
  <si>
    <t>Чановский район</t>
  </si>
  <si>
    <t>Черепановский район</t>
  </si>
  <si>
    <t>Чистоозерный район</t>
  </si>
  <si>
    <t>Чулымский район</t>
  </si>
  <si>
    <t>ИТОГО ПО НСО</t>
  </si>
  <si>
    <t>%</t>
  </si>
  <si>
    <t>Статистика пожаров по районам Новосибирской обл. и г.Новосибирска с 01.01.2021 по 21.03.2021гг.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</si>
</sst>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Alignment="1">
      <alignment horizontal="centerContinuous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8"/>
  <sheetViews>
    <sheetView tabSelected="1" workbookViewId="0">
      <selection activeCell="A49" sqref="A49:XFD50"/>
    </sheetView>
  </sheetViews>
  <sheetFormatPr defaultRowHeight="14.4"/>
  <cols>
    <col min="1" max="1" width="19.77734375" customWidth="1"/>
    <col min="2" max="3" width="6.77734375" customWidth="1"/>
    <col min="4" max="4" width="6.21875" customWidth="1"/>
    <col min="5" max="6" width="6.77734375" customWidth="1"/>
    <col min="7" max="7" width="6" customWidth="1"/>
    <col min="8" max="13" width="6.77734375" customWidth="1"/>
  </cols>
  <sheetData>
    <row r="1" spans="1:13">
      <c r="A1" s="27" t="s">
        <v>50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7.2" customHeight="1" thickBot="1"/>
    <row r="3" spans="1:13" ht="15" thickBot="1">
      <c r="A3" s="16"/>
      <c r="B3" s="8" t="s">
        <v>1</v>
      </c>
      <c r="C3" s="7"/>
      <c r="D3" s="9"/>
      <c r="E3" s="8" t="s">
        <v>2</v>
      </c>
      <c r="F3" s="7"/>
      <c r="G3" s="9"/>
      <c r="H3" s="8" t="s">
        <v>3</v>
      </c>
      <c r="I3" s="7"/>
      <c r="J3" s="9"/>
      <c r="K3" s="8" t="s">
        <v>4</v>
      </c>
      <c r="L3" s="7"/>
      <c r="M3" s="9"/>
    </row>
    <row r="4" spans="1:13" ht="15" thickBot="1">
      <c r="A4" s="17" t="s">
        <v>0</v>
      </c>
      <c r="B4" s="18">
        <v>2021</v>
      </c>
      <c r="C4" s="19">
        <v>2020</v>
      </c>
      <c r="D4" s="20" t="s">
        <v>49</v>
      </c>
      <c r="E4" s="18">
        <v>2021</v>
      </c>
      <c r="F4" s="19">
        <v>2020</v>
      </c>
      <c r="G4" s="20" t="s">
        <v>49</v>
      </c>
      <c r="H4" s="18">
        <v>2021</v>
      </c>
      <c r="I4" s="19">
        <v>2020</v>
      </c>
      <c r="J4" s="20" t="s">
        <v>49</v>
      </c>
      <c r="K4" s="18">
        <v>2021</v>
      </c>
      <c r="L4" s="19">
        <v>2020</v>
      </c>
      <c r="M4" s="20" t="s">
        <v>49</v>
      </c>
    </row>
    <row r="5" spans="1:13" ht="15" thickBot="1">
      <c r="A5" s="13" t="s">
        <v>48</v>
      </c>
      <c r="B5" s="13">
        <f>SUM(B6,B17:B48)</f>
        <v>1232</v>
      </c>
      <c r="C5" s="14">
        <f>SUM(C6,C17:C48)</f>
        <v>857</v>
      </c>
      <c r="D5" s="15">
        <f>IF(C5&lt;&gt;0,ROUND((B5/C5-1)*100,1),"")</f>
        <v>43.8</v>
      </c>
      <c r="E5" s="13">
        <f>SUM(E6,E17:E48)</f>
        <v>76</v>
      </c>
      <c r="F5" s="14">
        <f>SUM(F6,F17:F48)</f>
        <v>49</v>
      </c>
      <c r="G5" s="15">
        <f>IF(F5&lt;&gt;0,ROUND((E5/F5-1)*100,1),"")</f>
        <v>55.1</v>
      </c>
      <c r="H5" s="13">
        <f>SUM(H6,H17:H48)</f>
        <v>86</v>
      </c>
      <c r="I5" s="14">
        <f>SUM(I6,I17:I48)</f>
        <v>64</v>
      </c>
      <c r="J5" s="15">
        <f>IF(I5&lt;&gt;0,ROUND((H5/I5-1)*100,1),"")</f>
        <v>34.4</v>
      </c>
      <c r="K5" s="13">
        <f>SUM(K6,K17:K48)</f>
        <v>293</v>
      </c>
      <c r="L5" s="14">
        <f>SUM(L6,L17:L48)</f>
        <v>181</v>
      </c>
      <c r="M5" s="15">
        <f>IF(L5&lt;&gt;0,ROUND((K5/L5-1)*100,1),"")</f>
        <v>61.9</v>
      </c>
    </row>
    <row r="6" spans="1:13" ht="15" thickBot="1">
      <c r="A6" s="10" t="s">
        <v>15</v>
      </c>
      <c r="B6" s="10">
        <f>SUM(B7:B16)-SUMIF($A$7:$A$16," - в т.ч. г.Краснообск",B7:B16)</f>
        <v>494</v>
      </c>
      <c r="C6" s="11">
        <f>SUM(C7:C16)-SUMIF($A$7:$A$16," - в т.ч. г.Краснообск",C7:C16)</f>
        <v>378</v>
      </c>
      <c r="D6" s="12">
        <f>IF(C6&lt;&gt;0,ROUND((B6/C6-1)*100,1),"")</f>
        <v>30.7</v>
      </c>
      <c r="E6" s="10">
        <f>SUM(E7:E16)-SUMIF($A$7:$A$16," - в т.ч. г.Краснообск",E7:E16)</f>
        <v>24</v>
      </c>
      <c r="F6" s="11">
        <f>SUM(F7:F16)-SUMIF($A$7:$A$16," - в т.ч. г.Краснообск",F7:F16)</f>
        <v>11</v>
      </c>
      <c r="G6" s="12">
        <f>IF(F6&lt;&gt;0,ROUND((E6/F6-1)*100,1),"")</f>
        <v>118.2</v>
      </c>
      <c r="H6" s="10">
        <f>SUM(H7:H16)-SUMIF($A$7:$A$16," - в т.ч. г.Краснообск",H7:H16)</f>
        <v>29</v>
      </c>
      <c r="I6" s="11">
        <f>SUM(I7:I16)-SUMIF($A$7:$A$16," - в т.ч. г.Краснообск",I7:I16)</f>
        <v>28</v>
      </c>
      <c r="J6" s="12">
        <f>IF(I6&lt;&gt;0,ROUND((H6/I6-1)*100,1),"")</f>
        <v>3.6</v>
      </c>
      <c r="K6" s="10">
        <f>SUM(K7:K16)-SUMIF($A$7:$A$16," - в т.ч. г.Краснообск",K7:K16)</f>
        <v>224</v>
      </c>
      <c r="L6" s="11">
        <f>SUM(L7:L16)-SUMIF($A$7:$A$16," - в т.ч. г.Краснообск",L7:L16)</f>
        <v>117</v>
      </c>
      <c r="M6" s="12">
        <f>IF(L6&lt;&gt;0,ROUND((K6/L6-1)*100,1),"")</f>
        <v>91.5</v>
      </c>
    </row>
    <row r="7" spans="1:13">
      <c r="A7" s="1" t="s">
        <v>5</v>
      </c>
      <c r="B7" s="1">
        <v>16</v>
      </c>
      <c r="C7" s="2">
        <v>16</v>
      </c>
      <c r="D7" s="3">
        <f>IF(C7&lt;&gt;0,ROUND((B7/C7-1)*100,1),"")</f>
        <v>0</v>
      </c>
      <c r="E7" s="1">
        <v>1</v>
      </c>
      <c r="F7" s="2">
        <v>0</v>
      </c>
      <c r="G7" s="3" t="str">
        <f>IF(F7&lt;&gt;0,ROUND((E7/F7-1)*100,1),"")</f>
        <v/>
      </c>
      <c r="H7" s="1">
        <v>1</v>
      </c>
      <c r="I7" s="2">
        <v>0</v>
      </c>
      <c r="J7" s="3" t="str">
        <f>IF(I7&lt;&gt;0,ROUND((H7/I7-1)*100,1),"")</f>
        <v/>
      </c>
      <c r="K7" s="1">
        <v>18</v>
      </c>
      <c r="L7" s="2">
        <v>0</v>
      </c>
      <c r="M7" s="3" t="str">
        <f>IF(L7&lt;&gt;0,ROUND((K7/L7-1)*100,1),"")</f>
        <v/>
      </c>
    </row>
    <row r="8" spans="1:13">
      <c r="A8" s="1" t="s">
        <v>6</v>
      </c>
      <c r="B8" s="1">
        <v>13</v>
      </c>
      <c r="C8" s="2">
        <v>9</v>
      </c>
      <c r="D8" s="3">
        <f t="shared" ref="D8:D48" si="0">IF(C8&lt;&gt;0,ROUND((B8/C8-1)*100,1),"")</f>
        <v>44.4</v>
      </c>
      <c r="E8" s="1">
        <v>0</v>
      </c>
      <c r="F8" s="2">
        <v>0</v>
      </c>
      <c r="G8" s="3" t="str">
        <f t="shared" ref="G8:G48" si="1">IF(F8&lt;&gt;0,ROUND((E8/F8-1)*100,1),"")</f>
        <v/>
      </c>
      <c r="H8" s="1">
        <v>0</v>
      </c>
      <c r="I8" s="2">
        <v>1</v>
      </c>
      <c r="J8" s="3">
        <f t="shared" ref="J8:J48" si="2">IF(I8&lt;&gt;0,ROUND((H8/I8-1)*100,1),"")</f>
        <v>-100</v>
      </c>
      <c r="K8" s="1">
        <v>9</v>
      </c>
      <c r="L8" s="2">
        <v>5</v>
      </c>
      <c r="M8" s="3">
        <f t="shared" ref="M8:M48" si="3">IF(L8&lt;&gt;0,ROUND((K8/L8-1)*100,1),"")</f>
        <v>80</v>
      </c>
    </row>
    <row r="9" spans="1:13">
      <c r="A9" s="1" t="s">
        <v>7</v>
      </c>
      <c r="B9" s="1">
        <v>79</v>
      </c>
      <c r="C9" s="2">
        <v>51</v>
      </c>
      <c r="D9" s="3">
        <f t="shared" si="0"/>
        <v>54.9</v>
      </c>
      <c r="E9" s="1">
        <v>4</v>
      </c>
      <c r="F9" s="2">
        <v>2</v>
      </c>
      <c r="G9" s="3">
        <f t="shared" si="1"/>
        <v>100</v>
      </c>
      <c r="H9" s="1">
        <v>3</v>
      </c>
      <c r="I9" s="2">
        <v>7</v>
      </c>
      <c r="J9" s="3">
        <f t="shared" si="2"/>
        <v>-57.1</v>
      </c>
      <c r="K9" s="1">
        <v>24</v>
      </c>
      <c r="L9" s="2">
        <v>15</v>
      </c>
      <c r="M9" s="3">
        <f t="shared" si="3"/>
        <v>60</v>
      </c>
    </row>
    <row r="10" spans="1:13">
      <c r="A10" s="1" t="s">
        <v>8</v>
      </c>
      <c r="B10" s="1">
        <v>67</v>
      </c>
      <c r="C10" s="2">
        <v>51</v>
      </c>
      <c r="D10" s="3">
        <f t="shared" si="0"/>
        <v>31.4</v>
      </c>
      <c r="E10" s="1">
        <v>8</v>
      </c>
      <c r="F10" s="2">
        <v>0</v>
      </c>
      <c r="G10" s="3" t="str">
        <f t="shared" si="1"/>
        <v/>
      </c>
      <c r="H10" s="1">
        <v>7</v>
      </c>
      <c r="I10" s="2">
        <v>3</v>
      </c>
      <c r="J10" s="3">
        <f t="shared" si="2"/>
        <v>133.30000000000001</v>
      </c>
      <c r="K10" s="1">
        <v>22</v>
      </c>
      <c r="L10" s="2">
        <v>2</v>
      </c>
      <c r="M10" s="3">
        <f t="shared" si="3"/>
        <v>1000</v>
      </c>
    </row>
    <row r="11" spans="1:13">
      <c r="A11" s="1" t="s">
        <v>9</v>
      </c>
      <c r="B11" s="1">
        <v>37</v>
      </c>
      <c r="C11" s="2">
        <v>27</v>
      </c>
      <c r="D11" s="3">
        <f t="shared" si="0"/>
        <v>37</v>
      </c>
      <c r="E11" s="1">
        <v>1</v>
      </c>
      <c r="F11" s="2">
        <v>1</v>
      </c>
      <c r="G11" s="3">
        <f t="shared" si="1"/>
        <v>0</v>
      </c>
      <c r="H11" s="1">
        <v>0</v>
      </c>
      <c r="I11" s="2">
        <v>2</v>
      </c>
      <c r="J11" s="3">
        <f t="shared" si="2"/>
        <v>-100</v>
      </c>
      <c r="K11" s="1">
        <v>13</v>
      </c>
      <c r="L11" s="2">
        <v>22</v>
      </c>
      <c r="M11" s="3">
        <f t="shared" si="3"/>
        <v>-40.9</v>
      </c>
    </row>
    <row r="12" spans="1:13">
      <c r="A12" s="1" t="s">
        <v>10</v>
      </c>
      <c r="B12" s="1">
        <v>91</v>
      </c>
      <c r="C12" s="2">
        <v>73</v>
      </c>
      <c r="D12" s="3">
        <f t="shared" si="0"/>
        <v>24.7</v>
      </c>
      <c r="E12" s="1">
        <v>3</v>
      </c>
      <c r="F12" s="2">
        <v>0</v>
      </c>
      <c r="G12" s="3" t="str">
        <f t="shared" si="1"/>
        <v/>
      </c>
      <c r="H12" s="1">
        <v>4</v>
      </c>
      <c r="I12" s="2">
        <v>4</v>
      </c>
      <c r="J12" s="3">
        <f t="shared" si="2"/>
        <v>0</v>
      </c>
      <c r="K12" s="1">
        <v>30</v>
      </c>
      <c r="L12" s="2">
        <v>27</v>
      </c>
      <c r="M12" s="3">
        <f t="shared" si="3"/>
        <v>11.1</v>
      </c>
    </row>
    <row r="13" spans="1:13">
      <c r="A13" s="1" t="s">
        <v>11</v>
      </c>
      <c r="B13" s="1">
        <v>42</v>
      </c>
      <c r="C13" s="2">
        <v>33</v>
      </c>
      <c r="D13" s="3">
        <f t="shared" si="0"/>
        <v>27.3</v>
      </c>
      <c r="E13" s="1">
        <v>0</v>
      </c>
      <c r="F13" s="2">
        <v>2</v>
      </c>
      <c r="G13" s="3">
        <f t="shared" si="1"/>
        <v>-100</v>
      </c>
      <c r="H13" s="1">
        <v>3</v>
      </c>
      <c r="I13" s="2">
        <v>4</v>
      </c>
      <c r="J13" s="3">
        <f t="shared" si="2"/>
        <v>-25</v>
      </c>
      <c r="K13" s="1">
        <v>1</v>
      </c>
      <c r="L13" s="2">
        <v>9</v>
      </c>
      <c r="M13" s="3">
        <f t="shared" si="3"/>
        <v>-88.9</v>
      </c>
    </row>
    <row r="14" spans="1:13">
      <c r="A14" s="1" t="s">
        <v>12</v>
      </c>
      <c r="B14" s="1">
        <v>35</v>
      </c>
      <c r="C14" s="2">
        <v>24</v>
      </c>
      <c r="D14" s="3">
        <f t="shared" si="0"/>
        <v>45.8</v>
      </c>
      <c r="E14" s="1">
        <v>1</v>
      </c>
      <c r="F14" s="2">
        <v>2</v>
      </c>
      <c r="G14" s="3">
        <f t="shared" si="1"/>
        <v>-50</v>
      </c>
      <c r="H14" s="1">
        <v>2</v>
      </c>
      <c r="I14" s="2">
        <v>2</v>
      </c>
      <c r="J14" s="3">
        <f t="shared" si="2"/>
        <v>0</v>
      </c>
      <c r="K14" s="1">
        <v>24</v>
      </c>
      <c r="L14" s="2">
        <v>7</v>
      </c>
      <c r="M14" s="3">
        <f t="shared" si="3"/>
        <v>242.9</v>
      </c>
    </row>
    <row r="15" spans="1:13">
      <c r="A15" s="1" t="s">
        <v>13</v>
      </c>
      <c r="B15" s="1">
        <v>71</v>
      </c>
      <c r="C15" s="2">
        <v>50</v>
      </c>
      <c r="D15" s="3">
        <f t="shared" si="0"/>
        <v>42</v>
      </c>
      <c r="E15" s="1">
        <v>4</v>
      </c>
      <c r="F15" s="2">
        <v>2</v>
      </c>
      <c r="G15" s="3">
        <f t="shared" si="1"/>
        <v>100</v>
      </c>
      <c r="H15" s="1">
        <v>6</v>
      </c>
      <c r="I15" s="2">
        <v>2</v>
      </c>
      <c r="J15" s="3">
        <f t="shared" si="2"/>
        <v>200</v>
      </c>
      <c r="K15" s="1">
        <v>35</v>
      </c>
      <c r="L15" s="2">
        <v>29</v>
      </c>
      <c r="M15" s="3">
        <f t="shared" si="3"/>
        <v>20.7</v>
      </c>
    </row>
    <row r="16" spans="1:13" ht="15" thickBot="1">
      <c r="A16" s="1" t="s">
        <v>14</v>
      </c>
      <c r="B16" s="1">
        <v>43</v>
      </c>
      <c r="C16" s="2">
        <v>44</v>
      </c>
      <c r="D16" s="3">
        <f t="shared" si="0"/>
        <v>-2.2999999999999998</v>
      </c>
      <c r="E16" s="1">
        <v>2</v>
      </c>
      <c r="F16" s="2">
        <v>2</v>
      </c>
      <c r="G16" s="3">
        <f t="shared" si="1"/>
        <v>0</v>
      </c>
      <c r="H16" s="1">
        <v>3</v>
      </c>
      <c r="I16" s="2">
        <v>3</v>
      </c>
      <c r="J16" s="3">
        <f t="shared" si="2"/>
        <v>0</v>
      </c>
      <c r="K16" s="1">
        <v>48</v>
      </c>
      <c r="L16" s="2">
        <v>1</v>
      </c>
      <c r="M16" s="3">
        <f t="shared" si="3"/>
        <v>4700</v>
      </c>
    </row>
    <row r="17" spans="1:13">
      <c r="A17" s="21" t="s">
        <v>16</v>
      </c>
      <c r="B17" s="21">
        <v>37</v>
      </c>
      <c r="C17" s="22">
        <v>39</v>
      </c>
      <c r="D17" s="23">
        <f t="shared" si="0"/>
        <v>-5.0999999999999996</v>
      </c>
      <c r="E17" s="21">
        <v>4</v>
      </c>
      <c r="F17" s="22">
        <v>1</v>
      </c>
      <c r="G17" s="23">
        <f t="shared" si="1"/>
        <v>300</v>
      </c>
      <c r="H17" s="21">
        <v>4</v>
      </c>
      <c r="I17" s="22">
        <v>2</v>
      </c>
      <c r="J17" s="23">
        <f t="shared" si="2"/>
        <v>100</v>
      </c>
      <c r="K17" s="21">
        <v>32</v>
      </c>
      <c r="L17" s="22">
        <v>31</v>
      </c>
      <c r="M17" s="23">
        <f t="shared" si="3"/>
        <v>3.2</v>
      </c>
    </row>
    <row r="18" spans="1:13">
      <c r="A18" s="24" t="s">
        <v>17</v>
      </c>
      <c r="B18" s="24">
        <v>11</v>
      </c>
      <c r="C18" s="25">
        <v>11</v>
      </c>
      <c r="D18" s="26">
        <f t="shared" si="0"/>
        <v>0</v>
      </c>
      <c r="E18" s="24">
        <v>1</v>
      </c>
      <c r="F18" s="25">
        <v>0</v>
      </c>
      <c r="G18" s="26" t="str">
        <f t="shared" si="1"/>
        <v/>
      </c>
      <c r="H18" s="24">
        <v>2</v>
      </c>
      <c r="I18" s="25">
        <v>0</v>
      </c>
      <c r="J18" s="26" t="str">
        <f t="shared" si="2"/>
        <v/>
      </c>
      <c r="K18" s="24">
        <v>4</v>
      </c>
      <c r="L18" s="25">
        <v>0</v>
      </c>
      <c r="M18" s="26" t="str">
        <f t="shared" si="3"/>
        <v/>
      </c>
    </row>
    <row r="19" spans="1:13">
      <c r="A19" s="1" t="s">
        <v>18</v>
      </c>
      <c r="B19" s="1">
        <v>2</v>
      </c>
      <c r="C19" s="2">
        <v>5</v>
      </c>
      <c r="D19" s="3">
        <f t="shared" si="0"/>
        <v>-60</v>
      </c>
      <c r="E19" s="1">
        <v>0</v>
      </c>
      <c r="F19" s="2">
        <v>0</v>
      </c>
      <c r="G19" s="3" t="str">
        <f t="shared" si="1"/>
        <v/>
      </c>
      <c r="H19" s="1">
        <v>0</v>
      </c>
      <c r="I19" s="2">
        <v>2</v>
      </c>
      <c r="J19" s="3">
        <f t="shared" si="2"/>
        <v>-100</v>
      </c>
      <c r="K19" s="1">
        <v>0</v>
      </c>
      <c r="L19" s="2">
        <v>2</v>
      </c>
      <c r="M19" s="3">
        <f t="shared" si="3"/>
        <v>-100</v>
      </c>
    </row>
    <row r="20" spans="1:13">
      <c r="A20" s="1" t="s">
        <v>19</v>
      </c>
      <c r="B20" s="1">
        <v>24</v>
      </c>
      <c r="C20" s="2">
        <v>9</v>
      </c>
      <c r="D20" s="3">
        <f t="shared" si="0"/>
        <v>166.7</v>
      </c>
      <c r="E20" s="1">
        <v>3</v>
      </c>
      <c r="F20" s="2">
        <v>4</v>
      </c>
      <c r="G20" s="3">
        <f t="shared" si="1"/>
        <v>-25</v>
      </c>
      <c r="H20" s="1">
        <v>0</v>
      </c>
      <c r="I20" s="2">
        <v>0</v>
      </c>
      <c r="J20" s="3" t="str">
        <f t="shared" si="2"/>
        <v/>
      </c>
      <c r="K20" s="1">
        <v>0</v>
      </c>
      <c r="L20" s="2">
        <v>0</v>
      </c>
      <c r="M20" s="3" t="str">
        <f t="shared" si="3"/>
        <v/>
      </c>
    </row>
    <row r="21" spans="1:13">
      <c r="A21" s="1" t="s">
        <v>20</v>
      </c>
      <c r="B21" s="1">
        <v>19</v>
      </c>
      <c r="C21" s="2">
        <v>11</v>
      </c>
      <c r="D21" s="3">
        <f t="shared" si="0"/>
        <v>72.7</v>
      </c>
      <c r="E21" s="1">
        <v>4</v>
      </c>
      <c r="F21" s="2">
        <v>3</v>
      </c>
      <c r="G21" s="3">
        <f t="shared" si="1"/>
        <v>33.299999999999997</v>
      </c>
      <c r="H21" s="1">
        <v>3</v>
      </c>
      <c r="I21" s="2">
        <v>0</v>
      </c>
      <c r="J21" s="3" t="str">
        <f t="shared" si="2"/>
        <v/>
      </c>
      <c r="K21" s="1">
        <v>1</v>
      </c>
      <c r="L21" s="2">
        <v>0</v>
      </c>
      <c r="M21" s="3" t="str">
        <f t="shared" si="3"/>
        <v/>
      </c>
    </row>
    <row r="22" spans="1:13">
      <c r="A22" s="1" t="s">
        <v>21</v>
      </c>
      <c r="B22" s="1">
        <v>6</v>
      </c>
      <c r="C22" s="2">
        <v>7</v>
      </c>
      <c r="D22" s="3">
        <f t="shared" si="0"/>
        <v>-14.3</v>
      </c>
      <c r="E22" s="1">
        <v>0</v>
      </c>
      <c r="F22" s="2">
        <v>0</v>
      </c>
      <c r="G22" s="3" t="str">
        <f t="shared" si="1"/>
        <v/>
      </c>
      <c r="H22" s="1">
        <v>0</v>
      </c>
      <c r="I22" s="2">
        <v>1</v>
      </c>
      <c r="J22" s="3">
        <f t="shared" si="2"/>
        <v>-100</v>
      </c>
      <c r="K22" s="1">
        <v>0</v>
      </c>
      <c r="L22" s="2">
        <v>0</v>
      </c>
      <c r="M22" s="3" t="str">
        <f t="shared" si="3"/>
        <v/>
      </c>
    </row>
    <row r="23" spans="1:13">
      <c r="A23" s="1" t="s">
        <v>22</v>
      </c>
      <c r="B23" s="1">
        <v>6</v>
      </c>
      <c r="C23" s="2">
        <v>3</v>
      </c>
      <c r="D23" s="3">
        <f t="shared" si="0"/>
        <v>100</v>
      </c>
      <c r="E23" s="1">
        <v>0</v>
      </c>
      <c r="F23" s="2">
        <v>0</v>
      </c>
      <c r="G23" s="3" t="str">
        <f t="shared" si="1"/>
        <v/>
      </c>
      <c r="H23" s="1">
        <v>0</v>
      </c>
      <c r="I23" s="2">
        <v>0</v>
      </c>
      <c r="J23" s="3" t="str">
        <f t="shared" si="2"/>
        <v/>
      </c>
      <c r="K23" s="1">
        <v>0</v>
      </c>
      <c r="L23" s="2">
        <v>0</v>
      </c>
      <c r="M23" s="3" t="str">
        <f t="shared" si="3"/>
        <v/>
      </c>
    </row>
    <row r="24" spans="1:13">
      <c r="A24" s="1" t="s">
        <v>23</v>
      </c>
      <c r="B24" s="1">
        <v>5</v>
      </c>
      <c r="C24" s="2">
        <v>3</v>
      </c>
      <c r="D24" s="3">
        <f t="shared" si="0"/>
        <v>66.7</v>
      </c>
      <c r="E24" s="1">
        <v>0</v>
      </c>
      <c r="F24" s="2">
        <v>0</v>
      </c>
      <c r="G24" s="3" t="str">
        <f t="shared" si="1"/>
        <v/>
      </c>
      <c r="H24" s="1">
        <v>0</v>
      </c>
      <c r="I24" s="2">
        <v>0</v>
      </c>
      <c r="J24" s="3" t="str">
        <f t="shared" si="2"/>
        <v/>
      </c>
      <c r="K24" s="1">
        <v>0</v>
      </c>
      <c r="L24" s="2">
        <v>0</v>
      </c>
      <c r="M24" s="3" t="str">
        <f t="shared" si="3"/>
        <v/>
      </c>
    </row>
    <row r="25" spans="1:13">
      <c r="A25" s="1" t="s">
        <v>24</v>
      </c>
      <c r="B25" s="1">
        <v>59</v>
      </c>
      <c r="C25" s="2">
        <v>66</v>
      </c>
      <c r="D25" s="3">
        <f t="shared" si="0"/>
        <v>-10.6</v>
      </c>
      <c r="E25" s="1">
        <v>5</v>
      </c>
      <c r="F25" s="2">
        <v>4</v>
      </c>
      <c r="G25" s="3">
        <f t="shared" si="1"/>
        <v>25</v>
      </c>
      <c r="H25" s="1">
        <v>2</v>
      </c>
      <c r="I25" s="2">
        <v>8</v>
      </c>
      <c r="J25" s="3">
        <f t="shared" si="2"/>
        <v>-75</v>
      </c>
      <c r="K25" s="1">
        <v>5</v>
      </c>
      <c r="L25" s="2">
        <v>17</v>
      </c>
      <c r="M25" s="3">
        <f t="shared" si="3"/>
        <v>-70.599999999999994</v>
      </c>
    </row>
    <row r="26" spans="1:13">
      <c r="A26" s="1" t="s">
        <v>25</v>
      </c>
      <c r="B26" s="1">
        <v>14</v>
      </c>
      <c r="C26" s="2">
        <v>12</v>
      </c>
      <c r="D26" s="3">
        <f t="shared" si="0"/>
        <v>16.7</v>
      </c>
      <c r="E26" s="1">
        <v>2</v>
      </c>
      <c r="F26" s="2">
        <v>1</v>
      </c>
      <c r="G26" s="3">
        <f t="shared" si="1"/>
        <v>100</v>
      </c>
      <c r="H26" s="1">
        <v>7</v>
      </c>
      <c r="I26" s="2">
        <v>1</v>
      </c>
      <c r="J26" s="3">
        <f t="shared" si="2"/>
        <v>600</v>
      </c>
      <c r="K26" s="1">
        <v>0</v>
      </c>
      <c r="L26" s="2">
        <v>0</v>
      </c>
      <c r="M26" s="3" t="str">
        <f t="shared" si="3"/>
        <v/>
      </c>
    </row>
    <row r="27" spans="1:13">
      <c r="A27" s="1" t="s">
        <v>26</v>
      </c>
      <c r="B27" s="1">
        <v>13</v>
      </c>
      <c r="C27" s="2">
        <v>4</v>
      </c>
      <c r="D27" s="3">
        <f t="shared" si="0"/>
        <v>225</v>
      </c>
      <c r="E27" s="1">
        <v>2</v>
      </c>
      <c r="F27" s="2">
        <v>0</v>
      </c>
      <c r="G27" s="3" t="str">
        <f t="shared" si="1"/>
        <v/>
      </c>
      <c r="H27" s="1">
        <v>0</v>
      </c>
      <c r="I27" s="2">
        <v>0</v>
      </c>
      <c r="J27" s="3" t="str">
        <f t="shared" si="2"/>
        <v/>
      </c>
      <c r="K27" s="1">
        <v>3</v>
      </c>
      <c r="L27" s="2">
        <v>0</v>
      </c>
      <c r="M27" s="3" t="str">
        <f t="shared" si="3"/>
        <v/>
      </c>
    </row>
    <row r="28" spans="1:13">
      <c r="A28" s="1" t="s">
        <v>27</v>
      </c>
      <c r="B28" s="1">
        <v>20</v>
      </c>
      <c r="C28" s="2">
        <v>18</v>
      </c>
      <c r="D28" s="3">
        <f t="shared" si="0"/>
        <v>11.1</v>
      </c>
      <c r="E28" s="1">
        <v>2</v>
      </c>
      <c r="F28" s="2">
        <v>3</v>
      </c>
      <c r="G28" s="3">
        <f t="shared" si="1"/>
        <v>-33.299999999999997</v>
      </c>
      <c r="H28" s="1">
        <v>1</v>
      </c>
      <c r="I28" s="2">
        <v>1</v>
      </c>
      <c r="J28" s="3">
        <f t="shared" si="2"/>
        <v>0</v>
      </c>
      <c r="K28" s="1">
        <v>0</v>
      </c>
      <c r="L28" s="2">
        <v>0</v>
      </c>
      <c r="M28" s="3" t="str">
        <f t="shared" si="3"/>
        <v/>
      </c>
    </row>
    <row r="29" spans="1:13">
      <c r="A29" s="1" t="s">
        <v>28</v>
      </c>
      <c r="B29" s="1">
        <v>36</v>
      </c>
      <c r="C29" s="2">
        <v>11</v>
      </c>
      <c r="D29" s="3">
        <f t="shared" si="0"/>
        <v>227.3</v>
      </c>
      <c r="E29" s="1">
        <v>4</v>
      </c>
      <c r="F29" s="2">
        <v>0</v>
      </c>
      <c r="G29" s="3" t="str">
        <f t="shared" si="1"/>
        <v/>
      </c>
      <c r="H29" s="1">
        <v>1</v>
      </c>
      <c r="I29" s="2">
        <v>2</v>
      </c>
      <c r="J29" s="3">
        <f t="shared" si="2"/>
        <v>-50</v>
      </c>
      <c r="K29" s="1">
        <v>1</v>
      </c>
      <c r="L29" s="2">
        <v>1</v>
      </c>
      <c r="M29" s="3">
        <f t="shared" si="3"/>
        <v>0</v>
      </c>
    </row>
    <row r="30" spans="1:13">
      <c r="A30" s="1" t="s">
        <v>29</v>
      </c>
      <c r="B30" s="1">
        <v>6</v>
      </c>
      <c r="C30" s="2">
        <v>5</v>
      </c>
      <c r="D30" s="3">
        <f t="shared" si="0"/>
        <v>20</v>
      </c>
      <c r="E30" s="1">
        <v>1</v>
      </c>
      <c r="F30" s="2">
        <v>0</v>
      </c>
      <c r="G30" s="3" t="str">
        <f t="shared" si="1"/>
        <v/>
      </c>
      <c r="H30" s="1">
        <v>1</v>
      </c>
      <c r="I30" s="2">
        <v>0</v>
      </c>
      <c r="J30" s="3" t="str">
        <f t="shared" si="2"/>
        <v/>
      </c>
      <c r="K30" s="1">
        <v>0</v>
      </c>
      <c r="L30" s="2">
        <v>0</v>
      </c>
      <c r="M30" s="3" t="str">
        <f t="shared" si="3"/>
        <v/>
      </c>
    </row>
    <row r="31" spans="1:13">
      <c r="A31" s="1" t="s">
        <v>30</v>
      </c>
      <c r="B31" s="1">
        <v>20</v>
      </c>
      <c r="C31" s="2">
        <v>9</v>
      </c>
      <c r="D31" s="3">
        <f t="shared" si="0"/>
        <v>122.2</v>
      </c>
      <c r="E31" s="1">
        <v>1</v>
      </c>
      <c r="F31" s="2">
        <v>1</v>
      </c>
      <c r="G31" s="3">
        <f t="shared" si="1"/>
        <v>0</v>
      </c>
      <c r="H31" s="1">
        <v>4</v>
      </c>
      <c r="I31" s="2">
        <v>1</v>
      </c>
      <c r="J31" s="3">
        <f t="shared" si="2"/>
        <v>300</v>
      </c>
      <c r="K31" s="1">
        <v>0</v>
      </c>
      <c r="L31" s="2">
        <v>0</v>
      </c>
      <c r="M31" s="3" t="str">
        <f t="shared" si="3"/>
        <v/>
      </c>
    </row>
    <row r="32" spans="1:13">
      <c r="A32" s="1" t="s">
        <v>31</v>
      </c>
      <c r="B32" s="1">
        <v>44</v>
      </c>
      <c r="C32" s="2">
        <v>25</v>
      </c>
      <c r="D32" s="3">
        <f t="shared" si="0"/>
        <v>76</v>
      </c>
      <c r="E32" s="1">
        <v>3</v>
      </c>
      <c r="F32" s="2">
        <v>2</v>
      </c>
      <c r="G32" s="3">
        <f t="shared" si="1"/>
        <v>50</v>
      </c>
      <c r="H32" s="1">
        <v>3</v>
      </c>
      <c r="I32" s="2">
        <v>3</v>
      </c>
      <c r="J32" s="3">
        <f t="shared" si="2"/>
        <v>0</v>
      </c>
      <c r="K32" s="1">
        <v>11</v>
      </c>
      <c r="L32" s="2">
        <v>8</v>
      </c>
      <c r="M32" s="3">
        <f t="shared" si="3"/>
        <v>37.5</v>
      </c>
    </row>
    <row r="33" spans="1:13">
      <c r="A33" s="1" t="s">
        <v>32</v>
      </c>
      <c r="B33" s="1">
        <v>14</v>
      </c>
      <c r="C33" s="2">
        <v>11</v>
      </c>
      <c r="D33" s="3">
        <f t="shared" si="0"/>
        <v>27.3</v>
      </c>
      <c r="E33" s="1">
        <v>2</v>
      </c>
      <c r="F33" s="2">
        <v>3</v>
      </c>
      <c r="G33" s="3">
        <f t="shared" si="1"/>
        <v>-33.299999999999997</v>
      </c>
      <c r="H33" s="1">
        <v>1</v>
      </c>
      <c r="I33" s="2">
        <v>1</v>
      </c>
      <c r="J33" s="3">
        <f t="shared" si="2"/>
        <v>0</v>
      </c>
      <c r="K33" s="1">
        <v>1</v>
      </c>
      <c r="L33" s="2">
        <v>0</v>
      </c>
      <c r="M33" s="3" t="str">
        <f t="shared" si="3"/>
        <v/>
      </c>
    </row>
    <row r="34" spans="1:13">
      <c r="A34" s="1" t="s">
        <v>33</v>
      </c>
      <c r="B34" s="1">
        <v>1</v>
      </c>
      <c r="C34" s="2">
        <v>4</v>
      </c>
      <c r="D34" s="3">
        <f t="shared" si="0"/>
        <v>-75</v>
      </c>
      <c r="E34" s="1">
        <v>0</v>
      </c>
      <c r="F34" s="2">
        <v>0</v>
      </c>
      <c r="G34" s="3" t="str">
        <f t="shared" si="1"/>
        <v/>
      </c>
      <c r="H34" s="1">
        <v>0</v>
      </c>
      <c r="I34" s="2">
        <v>0</v>
      </c>
      <c r="J34" s="3" t="str">
        <f t="shared" si="2"/>
        <v/>
      </c>
      <c r="K34" s="1">
        <v>0</v>
      </c>
      <c r="L34" s="2">
        <v>0</v>
      </c>
      <c r="M34" s="3" t="str">
        <f t="shared" si="3"/>
        <v/>
      </c>
    </row>
    <row r="35" spans="1:13">
      <c r="A35" s="1" t="s">
        <v>34</v>
      </c>
      <c r="B35" s="1">
        <v>12</v>
      </c>
      <c r="C35" s="2">
        <v>6</v>
      </c>
      <c r="D35" s="3">
        <f t="shared" si="0"/>
        <v>100</v>
      </c>
      <c r="E35" s="1">
        <v>0</v>
      </c>
      <c r="F35" s="2">
        <v>0</v>
      </c>
      <c r="G35" s="3" t="str">
        <f t="shared" si="1"/>
        <v/>
      </c>
      <c r="H35" s="1">
        <v>1</v>
      </c>
      <c r="I35" s="2">
        <v>0</v>
      </c>
      <c r="J35" s="3" t="str">
        <f t="shared" si="2"/>
        <v/>
      </c>
      <c r="K35" s="1">
        <v>0</v>
      </c>
      <c r="L35" s="2">
        <v>0</v>
      </c>
      <c r="M35" s="3" t="str">
        <f t="shared" si="3"/>
        <v/>
      </c>
    </row>
    <row r="36" spans="1:13">
      <c r="A36" s="1" t="s">
        <v>35</v>
      </c>
      <c r="B36" s="1">
        <v>38</v>
      </c>
      <c r="C36" s="2">
        <v>13</v>
      </c>
      <c r="D36" s="3">
        <f t="shared" si="0"/>
        <v>192.3</v>
      </c>
      <c r="E36" s="1">
        <v>0</v>
      </c>
      <c r="F36" s="2">
        <v>3</v>
      </c>
      <c r="G36" s="3">
        <f t="shared" si="1"/>
        <v>-100</v>
      </c>
      <c r="H36" s="1">
        <v>2</v>
      </c>
      <c r="I36" s="2">
        <v>1</v>
      </c>
      <c r="J36" s="3">
        <f t="shared" si="2"/>
        <v>100</v>
      </c>
      <c r="K36" s="1">
        <v>2</v>
      </c>
      <c r="L36" s="2">
        <v>0</v>
      </c>
      <c r="M36" s="3" t="str">
        <f t="shared" si="3"/>
        <v/>
      </c>
    </row>
    <row r="37" spans="1:13">
      <c r="A37" s="1" t="s">
        <v>36</v>
      </c>
      <c r="B37" s="1">
        <v>154</v>
      </c>
      <c r="C37" s="2">
        <v>85</v>
      </c>
      <c r="D37" s="3">
        <f t="shared" si="0"/>
        <v>81.2</v>
      </c>
      <c r="E37" s="1">
        <v>1</v>
      </c>
      <c r="F37" s="2">
        <v>5</v>
      </c>
      <c r="G37" s="3">
        <f t="shared" si="1"/>
        <v>-80</v>
      </c>
      <c r="H37" s="1">
        <v>11</v>
      </c>
      <c r="I37" s="2">
        <v>5</v>
      </c>
      <c r="J37" s="3">
        <f t="shared" si="2"/>
        <v>120</v>
      </c>
      <c r="K37" s="1">
        <v>3</v>
      </c>
      <c r="L37" s="2">
        <v>1</v>
      </c>
      <c r="M37" s="3">
        <f t="shared" si="3"/>
        <v>200</v>
      </c>
    </row>
    <row r="38" spans="1:13">
      <c r="A38" s="1" t="s">
        <v>37</v>
      </c>
      <c r="B38" s="1">
        <v>28</v>
      </c>
      <c r="C38" s="2">
        <v>15</v>
      </c>
      <c r="D38" s="3">
        <f t="shared" si="0"/>
        <v>86.7</v>
      </c>
      <c r="E38" s="1">
        <v>1</v>
      </c>
      <c r="F38" s="2">
        <v>0</v>
      </c>
      <c r="G38" s="3" t="str">
        <f t="shared" si="1"/>
        <v/>
      </c>
      <c r="H38" s="1">
        <v>1</v>
      </c>
      <c r="I38" s="2">
        <v>2</v>
      </c>
      <c r="J38" s="3">
        <f t="shared" si="2"/>
        <v>-50</v>
      </c>
      <c r="K38" s="1">
        <v>0</v>
      </c>
      <c r="L38" s="2">
        <v>0</v>
      </c>
      <c r="M38" s="3" t="str">
        <f t="shared" si="3"/>
        <v/>
      </c>
    </row>
    <row r="39" spans="1:13">
      <c r="A39" s="1" t="s">
        <v>38</v>
      </c>
      <c r="B39" s="1">
        <v>8</v>
      </c>
      <c r="C39" s="2">
        <v>10</v>
      </c>
      <c r="D39" s="3">
        <f t="shared" si="0"/>
        <v>-20</v>
      </c>
      <c r="E39" s="1">
        <v>0</v>
      </c>
      <c r="F39" s="2">
        <v>2</v>
      </c>
      <c r="G39" s="3">
        <f t="shared" si="1"/>
        <v>-100</v>
      </c>
      <c r="H39" s="1">
        <v>3</v>
      </c>
      <c r="I39" s="2">
        <v>1</v>
      </c>
      <c r="J39" s="3">
        <f t="shared" si="2"/>
        <v>200</v>
      </c>
      <c r="K39" s="1">
        <v>2</v>
      </c>
      <c r="L39" s="2">
        <v>1</v>
      </c>
      <c r="M39" s="3">
        <f t="shared" si="3"/>
        <v>100</v>
      </c>
    </row>
    <row r="40" spans="1:13">
      <c r="A40" s="1" t="s">
        <v>39</v>
      </c>
      <c r="B40" s="1">
        <v>17</v>
      </c>
      <c r="C40" s="2">
        <v>16</v>
      </c>
      <c r="D40" s="3">
        <f t="shared" si="0"/>
        <v>6.3</v>
      </c>
      <c r="E40" s="1">
        <v>6</v>
      </c>
      <c r="F40" s="2">
        <v>0</v>
      </c>
      <c r="G40" s="3" t="str">
        <f t="shared" si="1"/>
        <v/>
      </c>
      <c r="H40" s="1">
        <v>3</v>
      </c>
      <c r="I40" s="2">
        <v>0</v>
      </c>
      <c r="J40" s="3" t="str">
        <f t="shared" si="2"/>
        <v/>
      </c>
      <c r="K40" s="1">
        <v>0</v>
      </c>
      <c r="L40" s="2">
        <v>0</v>
      </c>
      <c r="M40" s="3" t="str">
        <f t="shared" si="3"/>
        <v/>
      </c>
    </row>
    <row r="41" spans="1:13">
      <c r="A41" s="1" t="s">
        <v>40</v>
      </c>
      <c r="B41" s="1">
        <v>19</v>
      </c>
      <c r="C41" s="2">
        <v>15</v>
      </c>
      <c r="D41" s="3">
        <f t="shared" si="0"/>
        <v>26.7</v>
      </c>
      <c r="E41" s="1">
        <v>0</v>
      </c>
      <c r="F41" s="2">
        <v>1</v>
      </c>
      <c r="G41" s="3">
        <f t="shared" si="1"/>
        <v>-100</v>
      </c>
      <c r="H41" s="1">
        <v>1</v>
      </c>
      <c r="I41" s="2">
        <v>0</v>
      </c>
      <c r="J41" s="3" t="str">
        <f t="shared" si="2"/>
        <v/>
      </c>
      <c r="K41" s="1">
        <v>1</v>
      </c>
      <c r="L41" s="2">
        <v>0</v>
      </c>
      <c r="M41" s="3" t="str">
        <f t="shared" si="3"/>
        <v/>
      </c>
    </row>
    <row r="42" spans="1:13">
      <c r="A42" s="1" t="s">
        <v>41</v>
      </c>
      <c r="B42" s="1">
        <v>50</v>
      </c>
      <c r="C42" s="2">
        <v>27</v>
      </c>
      <c r="D42" s="3">
        <f t="shared" si="0"/>
        <v>85.2</v>
      </c>
      <c r="E42" s="1">
        <v>4</v>
      </c>
      <c r="F42" s="2">
        <v>3</v>
      </c>
      <c r="G42" s="3">
        <f t="shared" si="1"/>
        <v>33.299999999999997</v>
      </c>
      <c r="H42" s="1">
        <v>1</v>
      </c>
      <c r="I42" s="2">
        <v>4</v>
      </c>
      <c r="J42" s="3">
        <f t="shared" si="2"/>
        <v>-75</v>
      </c>
      <c r="K42" s="1">
        <v>1</v>
      </c>
      <c r="L42" s="2">
        <v>3</v>
      </c>
      <c r="M42" s="3">
        <f t="shared" si="3"/>
        <v>-66.7</v>
      </c>
    </row>
    <row r="43" spans="1:13">
      <c r="A43" s="1" t="s">
        <v>42</v>
      </c>
      <c r="B43" s="1">
        <v>7</v>
      </c>
      <c r="C43" s="2">
        <v>0</v>
      </c>
      <c r="D43" s="3" t="str">
        <f t="shared" si="0"/>
        <v/>
      </c>
      <c r="E43" s="1">
        <v>1</v>
      </c>
      <c r="F43" s="2">
        <v>0</v>
      </c>
      <c r="G43" s="3" t="str">
        <f t="shared" si="1"/>
        <v/>
      </c>
      <c r="H43" s="1">
        <v>1</v>
      </c>
      <c r="I43" s="2">
        <v>0</v>
      </c>
      <c r="J43" s="3" t="str">
        <f t="shared" si="2"/>
        <v/>
      </c>
      <c r="K43" s="1">
        <v>1</v>
      </c>
      <c r="L43" s="2">
        <v>0</v>
      </c>
      <c r="M43" s="3" t="str">
        <f t="shared" si="3"/>
        <v/>
      </c>
    </row>
    <row r="44" spans="1:13">
      <c r="A44" s="1" t="s">
        <v>43</v>
      </c>
      <c r="B44" s="1">
        <v>9</v>
      </c>
      <c r="C44" s="2">
        <v>5</v>
      </c>
      <c r="D44" s="3">
        <f t="shared" si="0"/>
        <v>80</v>
      </c>
      <c r="E44" s="1">
        <v>1</v>
      </c>
      <c r="F44" s="2">
        <v>0</v>
      </c>
      <c r="G44" s="3" t="str">
        <f t="shared" si="1"/>
        <v/>
      </c>
      <c r="H44" s="1">
        <v>0</v>
      </c>
      <c r="I44" s="2">
        <v>0</v>
      </c>
      <c r="J44" s="3" t="str">
        <f t="shared" si="2"/>
        <v/>
      </c>
      <c r="K44" s="1">
        <v>0</v>
      </c>
      <c r="L44" s="2">
        <v>0</v>
      </c>
      <c r="M44" s="3" t="str">
        <f t="shared" si="3"/>
        <v/>
      </c>
    </row>
    <row r="45" spans="1:13">
      <c r="A45" s="1" t="s">
        <v>44</v>
      </c>
      <c r="B45" s="1">
        <v>11</v>
      </c>
      <c r="C45" s="2">
        <v>5</v>
      </c>
      <c r="D45" s="3">
        <f t="shared" si="0"/>
        <v>120</v>
      </c>
      <c r="E45" s="1">
        <v>0</v>
      </c>
      <c r="F45" s="2">
        <v>1</v>
      </c>
      <c r="G45" s="3">
        <f t="shared" si="1"/>
        <v>-100</v>
      </c>
      <c r="H45" s="1">
        <v>1</v>
      </c>
      <c r="I45" s="2">
        <v>0</v>
      </c>
      <c r="J45" s="3" t="str">
        <f t="shared" si="2"/>
        <v/>
      </c>
      <c r="K45" s="1">
        <v>0</v>
      </c>
      <c r="L45" s="2">
        <v>0</v>
      </c>
      <c r="M45" s="3" t="str">
        <f t="shared" si="3"/>
        <v/>
      </c>
    </row>
    <row r="46" spans="1:13">
      <c r="A46" s="1" t="s">
        <v>45</v>
      </c>
      <c r="B46" s="1">
        <v>28</v>
      </c>
      <c r="C46" s="2">
        <v>16</v>
      </c>
      <c r="D46" s="3">
        <f t="shared" si="0"/>
        <v>75</v>
      </c>
      <c r="E46" s="1">
        <v>1</v>
      </c>
      <c r="F46" s="2">
        <v>0</v>
      </c>
      <c r="G46" s="3" t="str">
        <f t="shared" si="1"/>
        <v/>
      </c>
      <c r="H46" s="1">
        <v>2</v>
      </c>
      <c r="I46" s="2">
        <v>1</v>
      </c>
      <c r="J46" s="3">
        <f t="shared" si="2"/>
        <v>100</v>
      </c>
      <c r="K46" s="1">
        <v>1</v>
      </c>
      <c r="L46" s="2">
        <v>0</v>
      </c>
      <c r="M46" s="3" t="str">
        <f t="shared" si="3"/>
        <v/>
      </c>
    </row>
    <row r="47" spans="1:13">
      <c r="A47" s="1" t="s">
        <v>46</v>
      </c>
      <c r="B47" s="1">
        <v>9</v>
      </c>
      <c r="C47" s="2">
        <v>5</v>
      </c>
      <c r="D47" s="3">
        <f t="shared" si="0"/>
        <v>80</v>
      </c>
      <c r="E47" s="1">
        <v>0</v>
      </c>
      <c r="F47" s="2">
        <v>0</v>
      </c>
      <c r="G47" s="3" t="str">
        <f t="shared" si="1"/>
        <v/>
      </c>
      <c r="H47" s="1">
        <v>0</v>
      </c>
      <c r="I47" s="2">
        <v>0</v>
      </c>
      <c r="J47" s="3" t="str">
        <f t="shared" si="2"/>
        <v/>
      </c>
      <c r="K47" s="1">
        <v>0</v>
      </c>
      <c r="L47" s="2">
        <v>0</v>
      </c>
      <c r="M47" s="3" t="str">
        <f t="shared" si="3"/>
        <v/>
      </c>
    </row>
    <row r="48" spans="1:13" ht="15" thickBot="1">
      <c r="A48" s="4" t="s">
        <v>47</v>
      </c>
      <c r="B48" s="4">
        <v>11</v>
      </c>
      <c r="C48" s="5">
        <v>8</v>
      </c>
      <c r="D48" s="6">
        <f t="shared" si="0"/>
        <v>37.5</v>
      </c>
      <c r="E48" s="4">
        <v>3</v>
      </c>
      <c r="F48" s="5">
        <v>1</v>
      </c>
      <c r="G48" s="6">
        <f t="shared" si="1"/>
        <v>200</v>
      </c>
      <c r="H48" s="4">
        <v>1</v>
      </c>
      <c r="I48" s="5">
        <v>0</v>
      </c>
      <c r="J48" s="6" t="str">
        <f t="shared" si="2"/>
        <v/>
      </c>
      <c r="K48" s="4">
        <v>0</v>
      </c>
      <c r="L48" s="5">
        <v>0</v>
      </c>
      <c r="M48" s="6" t="str">
        <f t="shared" si="3"/>
        <v/>
      </c>
    </row>
  </sheetData>
  <pageMargins left="0.19685039370078738" right="0.19685039370078738" top="0.78740157480314954" bottom="0.78740157480314954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2021-03-22T02:12:51Z</dcterms:created>
  <dcterms:modified xsi:type="dcterms:W3CDTF">2021-03-22T02:15:53Z</dcterms:modified>
</cp:coreProperties>
</file>